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fcuk-my.sharepoint.com/personal/rachel_morley_fofc_org_uk/Documents/Desktop/"/>
    </mc:Choice>
  </mc:AlternateContent>
  <xr:revisionPtr revIDLastSave="136" documentId="13_ncr:1_{33B218AD-6BA7-AD48-AEA1-9FED4748F96D}" xr6:coauthVersionLast="47" xr6:coauthVersionMax="47" xr10:uidLastSave="{D39DC095-664D-436D-85B0-6827BC662DA5}"/>
  <bookViews>
    <workbookView xWindow="-108" yWindow="-108" windowWidth="23256" windowHeight="12456" xr2:uid="{1418D796-A651-C046-B0C8-C8EB2A3106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9" i="1" l="1"/>
  <c r="O99" i="1"/>
  <c r="N99" i="1"/>
  <c r="P97" i="1"/>
  <c r="P90" i="1"/>
  <c r="P83" i="1"/>
  <c r="L95" i="1"/>
  <c r="P95" i="1" s="1"/>
  <c r="P74" i="1"/>
  <c r="P67" i="1"/>
  <c r="L88" i="1"/>
  <c r="N88" i="1" s="1"/>
  <c r="L81" i="1"/>
  <c r="O81" i="1" s="1"/>
  <c r="L74" i="1"/>
  <c r="O74" i="1" s="1"/>
  <c r="L67" i="1"/>
  <c r="O67" i="1" s="1"/>
  <c r="L60" i="1"/>
  <c r="N60" i="1" s="1"/>
  <c r="C88" i="1"/>
  <c r="G88" i="1" s="1"/>
  <c r="C81" i="1"/>
  <c r="G81" i="1" s="1"/>
  <c r="C74" i="1"/>
  <c r="G74" i="1" s="1"/>
  <c r="C67" i="1"/>
  <c r="G67" i="1" s="1"/>
  <c r="C60" i="1"/>
  <c r="G60" i="1" s="1"/>
  <c r="N95" i="1" l="1"/>
  <c r="N97" i="1" s="1"/>
  <c r="O95" i="1"/>
  <c r="O97" i="1" s="1"/>
  <c r="P60" i="1"/>
  <c r="P81" i="1"/>
  <c r="P88" i="1"/>
  <c r="O88" i="1"/>
  <c r="N81" i="1"/>
  <c r="O60" i="1"/>
  <c r="N74" i="1"/>
  <c r="N67" i="1"/>
  <c r="F88" i="1"/>
  <c r="F81" i="1"/>
  <c r="E88" i="1"/>
  <c r="E81" i="1"/>
  <c r="F74" i="1"/>
  <c r="E74" i="1"/>
  <c r="E67" i="1"/>
  <c r="F67" i="1"/>
  <c r="E60" i="1"/>
  <c r="F60" i="1"/>
  <c r="M28" i="1" l="1"/>
  <c r="D14" i="1" l="1"/>
  <c r="D28" i="1"/>
  <c r="G28" i="1" s="1"/>
  <c r="G21" i="1"/>
  <c r="F21" i="1"/>
  <c r="E21" i="1"/>
  <c r="L39" i="1"/>
  <c r="L53" i="1"/>
  <c r="O53" i="1" s="1"/>
  <c r="C53" i="1"/>
  <c r="E53" i="1" s="1"/>
  <c r="C46" i="1"/>
  <c r="G46" i="1" s="1"/>
  <c r="N28" i="1"/>
  <c r="P28" i="1"/>
  <c r="O28" i="1"/>
  <c r="L46" i="1"/>
  <c r="P21" i="1"/>
  <c r="O21" i="1"/>
  <c r="N21" i="1"/>
  <c r="C39" i="1"/>
  <c r="E39" i="1" s="1"/>
  <c r="F23" i="1" l="1"/>
  <c r="G23" i="1"/>
  <c r="G31" i="1" s="1"/>
  <c r="E23" i="1"/>
  <c r="E28" i="1"/>
  <c r="F28" i="1"/>
  <c r="N39" i="1"/>
  <c r="N53" i="1"/>
  <c r="G39" i="1"/>
  <c r="E46" i="1"/>
  <c r="F46" i="1"/>
  <c r="F53" i="1"/>
  <c r="G53" i="1"/>
  <c r="F39" i="1"/>
  <c r="N46" i="1"/>
  <c r="F31" i="1" l="1"/>
  <c r="F41" i="1" s="1"/>
  <c r="F48" i="1" s="1"/>
  <c r="F55" i="1" s="1"/>
  <c r="F62" i="1" s="1"/>
  <c r="F69" i="1" s="1"/>
  <c r="F76" i="1" s="1"/>
  <c r="F83" i="1" s="1"/>
  <c r="E31" i="1"/>
  <c r="E41" i="1" s="1"/>
  <c r="E48" i="1" s="1"/>
  <c r="G41" i="1"/>
  <c r="G48" i="1" s="1"/>
  <c r="G55" i="1" s="1"/>
  <c r="G62" i="1" s="1"/>
  <c r="G69" i="1" s="1"/>
  <c r="G76" i="1" s="1"/>
  <c r="G83" i="1" s="1"/>
  <c r="G90" i="1" s="1"/>
  <c r="G93" i="1" s="1"/>
  <c r="F90" i="1" l="1"/>
  <c r="F93" i="1"/>
  <c r="O32" i="1" s="1"/>
  <c r="E55" i="1"/>
  <c r="P32" i="1"/>
  <c r="M14" i="1" l="1"/>
  <c r="P23" i="1" s="1"/>
  <c r="P31" i="1" s="1"/>
  <c r="P33" i="1" s="1"/>
  <c r="P55" i="1" s="1"/>
  <c r="P62" i="1" s="1"/>
  <c r="P69" i="1" s="1"/>
  <c r="P76" i="1" s="1"/>
  <c r="E62" i="1"/>
  <c r="E69" i="1" s="1"/>
  <c r="P41" i="1" l="1"/>
  <c r="P48" i="1"/>
  <c r="E76" i="1"/>
  <c r="E83" i="1" s="1"/>
  <c r="E90" i="1" s="1"/>
  <c r="N32" i="1"/>
  <c r="E93" i="1"/>
  <c r="O23" i="1"/>
  <c r="O31" i="1" s="1"/>
  <c r="O33" i="1" s="1"/>
  <c r="N23" i="1"/>
  <c r="N31" i="1" s="1"/>
  <c r="O48" i="1" l="1"/>
  <c r="O55" i="1" s="1"/>
  <c r="O41" i="1"/>
  <c r="N33" i="1"/>
  <c r="N41" i="1" s="1"/>
  <c r="N48" i="1" s="1"/>
  <c r="O62" i="1" l="1"/>
  <c r="O69" i="1" s="1"/>
  <c r="O76" i="1" s="1"/>
  <c r="O83" i="1" s="1"/>
  <c r="O90" i="1" s="1"/>
  <c r="N55" i="1"/>
  <c r="N62" i="1" s="1"/>
  <c r="N69" i="1" s="1"/>
  <c r="N76" i="1" s="1"/>
  <c r="N83" i="1" s="1"/>
  <c r="N90" i="1" s="1"/>
</calcChain>
</file>

<file path=xl/sharedStrings.xml><?xml version="1.0" encoding="utf-8"?>
<sst xmlns="http://schemas.openxmlformats.org/spreadsheetml/2006/main" count="227" uniqueCount="68">
  <si>
    <t>FoFC Forecasting  Model</t>
  </si>
  <si>
    <t>A.  Routine income</t>
  </si>
  <si>
    <t>Sub-total A</t>
  </si>
  <si>
    <t>B. Non-routine income</t>
  </si>
  <si>
    <t>Low case</t>
  </si>
  <si>
    <t xml:space="preserve">Middle case </t>
  </si>
  <si>
    <t>High case</t>
  </si>
  <si>
    <t>Sub-total B</t>
  </si>
  <si>
    <t>D.  Routine expenditure</t>
  </si>
  <si>
    <t>E.  Funds available for Projects</t>
  </si>
  <si>
    <t>PROJECTS FOR YEAR</t>
  </si>
  <si>
    <t>Membership fees</t>
  </si>
  <si>
    <t>Investment income</t>
  </si>
  <si>
    <t xml:space="preserve"> INCOME (ROUTINE AND NON-ROUTINE) VS ROUTINE EXPENDITURE, BEFORE PROJECTS FOR YEAR</t>
  </si>
  <si>
    <t>Investment windfalls</t>
  </si>
  <si>
    <t>Low</t>
  </si>
  <si>
    <t>Middle</t>
  </si>
  <si>
    <t>High</t>
  </si>
  <si>
    <t>Total routine expenditure (sub-total D)</t>
  </si>
  <si>
    <t>Gross cost</t>
  </si>
  <si>
    <t>Less anticipated grant/gift</t>
  </si>
  <si>
    <t>Net cost to FoFC</t>
  </si>
  <si>
    <t>Comment</t>
  </si>
  <si>
    <t>Balance remaining</t>
  </si>
  <si>
    <t>Baseline repair and maintenance to existing estate</t>
  </si>
  <si>
    <t>"Establishment" costs - all direct costs except expenditure on churches</t>
  </si>
  <si>
    <t>not doable</t>
  </si>
  <si>
    <t>2026-27</t>
  </si>
  <si>
    <t>2027-28</t>
  </si>
  <si>
    <t>doable</t>
  </si>
  <si>
    <t>Cadw &amp; CinW</t>
  </si>
  <si>
    <t>Unrestricted donations and gifts (including gift aid)</t>
  </si>
  <si>
    <t>C. Total income (sub-total C (A + B))</t>
  </si>
  <si>
    <t>Cadw &amp; Cin W</t>
  </si>
  <si>
    <t>C. Total income (sub-total C (A+B))</t>
  </si>
  <si>
    <t>Surplus carried forward from 26-27</t>
  </si>
  <si>
    <t>£ available this year for projects (sub-total E (C minus D))</t>
  </si>
  <si>
    <t>Unrestricted Grants (delinked from Projects)</t>
  </si>
  <si>
    <t>Total funds available for Projects</t>
  </si>
  <si>
    <t>Unrestricted grants (delinked from Projects)</t>
  </si>
  <si>
    <t>Total £ available for Projects (sub-total E (C minus D))</t>
  </si>
  <si>
    <t>Surplus carried forward to 2028-29</t>
  </si>
  <si>
    <t>Surplus carried forward to 2027-28</t>
  </si>
  <si>
    <t>n/a</t>
  </si>
  <si>
    <t xml:space="preserve">Unrestricted legacies </t>
  </si>
  <si>
    <t>Unrestricted legacies</t>
  </si>
  <si>
    <t>Tanner Trust (50% to be spent this year, 50% remaining)</t>
  </si>
  <si>
    <t>Tanner Trust (25% to be spent this year, 25% remaining)</t>
  </si>
  <si>
    <t>Broyd donation - unrestricted element</t>
  </si>
  <si>
    <t>done last year</t>
  </si>
  <si>
    <t>All numbers are in £ thousands, and rounded</t>
  </si>
  <si>
    <t>2025 repairs finish outs plus retentions</t>
  </si>
  <si>
    <t>Llangattock Vibon Avel</t>
  </si>
  <si>
    <t>Brithdir</t>
  </si>
  <si>
    <t>Allington</t>
  </si>
  <si>
    <t>Bayvil</t>
  </si>
  <si>
    <t>Llandyfrydog</t>
  </si>
  <si>
    <t>Stratton on the Fosse</t>
  </si>
  <si>
    <t>Llandyfeisant</t>
  </si>
  <si>
    <t>Llandyfrydog (if not undertaken in previous year)</t>
  </si>
  <si>
    <t>Stratton on the Fosse (if not undertaken in previous year)</t>
  </si>
  <si>
    <t>Llandyfeisant (if not undertaken in previous year)</t>
  </si>
  <si>
    <t>Llanelieu</t>
  </si>
  <si>
    <t>Mundon</t>
  </si>
  <si>
    <t>Cote</t>
  </si>
  <si>
    <t>Sturmer</t>
  </si>
  <si>
    <t>Disserth</t>
  </si>
  <si>
    <t>Penmynydd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</si>
</sst>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_-;\-&quot;£&quot;* #,##0_-;_-&quot;£&quot;* &quot;-&quot;??_-;_-@_-"/>
  </numFmts>
  <fonts count="9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6" xfId="0" applyFont="1" applyBorder="1"/>
    <xf numFmtId="0" fontId="0" fillId="0" borderId="5" xfId="0" applyBorder="1"/>
    <xf numFmtId="0" fontId="0" fillId="0" borderId="6" xfId="0" applyBorder="1"/>
    <xf numFmtId="0" fontId="2" fillId="0" borderId="6" xfId="0" applyFon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1" fillId="0" borderId="3" xfId="0" applyFont="1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4" fontId="0" fillId="0" borderId="3" xfId="0" applyNumberFormat="1" applyBorder="1"/>
    <xf numFmtId="164" fontId="5" fillId="0" borderId="3" xfId="0" applyNumberFormat="1" applyFont="1" applyBorder="1"/>
    <xf numFmtId="164" fontId="0" fillId="0" borderId="5" xfId="0" applyNumberFormat="1" applyBorder="1"/>
    <xf numFmtId="164" fontId="0" fillId="0" borderId="0" xfId="0" applyNumberFormat="1"/>
    <xf numFmtId="164" fontId="0" fillId="0" borderId="6" xfId="0" applyNumberFormat="1" applyBorder="1"/>
    <xf numFmtId="164" fontId="5" fillId="3" borderId="3" xfId="0" applyNumberFormat="1" applyFont="1" applyFill="1" applyBorder="1"/>
    <xf numFmtId="164" fontId="0" fillId="4" borderId="3" xfId="0" applyNumberFormat="1" applyFill="1" applyBorder="1"/>
    <xf numFmtId="0" fontId="1" fillId="4" borderId="9" xfId="0" applyFont="1" applyFill="1" applyBorder="1"/>
    <xf numFmtId="0" fontId="1" fillId="4" borderId="2" xfId="0" applyFont="1" applyFill="1" applyBorder="1"/>
    <xf numFmtId="0" fontId="1" fillId="4" borderId="10" xfId="0" applyFont="1" applyFill="1" applyBorder="1"/>
    <xf numFmtId="164" fontId="5" fillId="4" borderId="3" xfId="0" applyNumberFormat="1" applyFont="1" applyFill="1" applyBorder="1"/>
    <xf numFmtId="164" fontId="5" fillId="4" borderId="3" xfId="0" applyNumberFormat="1" applyFont="1" applyFill="1" applyBorder="1" applyAlignment="1">
      <alignment horizontal="center"/>
    </xf>
    <xf numFmtId="164" fontId="5" fillId="5" borderId="3" xfId="0" applyNumberFormat="1" applyFont="1" applyFill="1" applyBorder="1"/>
    <xf numFmtId="0" fontId="3" fillId="0" borderId="0" xfId="0" applyFont="1"/>
    <xf numFmtId="164" fontId="5" fillId="5" borderId="11" xfId="0" applyNumberFormat="1" applyFont="1" applyFill="1" applyBorder="1"/>
    <xf numFmtId="164" fontId="5" fillId="5" borderId="11" xfId="0" applyNumberFormat="1" applyFont="1" applyFill="1" applyBorder="1" applyAlignment="1">
      <alignment horizontal="center"/>
    </xf>
    <xf numFmtId="0" fontId="2" fillId="0" borderId="3" xfId="0" applyFont="1" applyBorder="1"/>
    <xf numFmtId="0" fontId="3" fillId="0" borderId="3" xfId="0" applyFont="1" applyBorder="1" applyAlignment="1">
      <alignment horizontal="right"/>
    </xf>
    <xf numFmtId="164" fontId="3" fillId="0" borderId="3" xfId="0" applyNumberFormat="1" applyFont="1" applyBorder="1"/>
    <xf numFmtId="164" fontId="2" fillId="0" borderId="3" xfId="0" applyNumberFormat="1" applyFont="1" applyBorder="1"/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0" fontId="5" fillId="0" borderId="0" xfId="0" applyFont="1" applyAlignment="1">
      <alignment horizontal="right"/>
    </xf>
    <xf numFmtId="164" fontId="5" fillId="0" borderId="5" xfId="0" applyNumberFormat="1" applyFont="1" applyBorder="1"/>
    <xf numFmtId="164" fontId="5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164" fontId="3" fillId="0" borderId="5" xfId="0" applyNumberFormat="1" applyFont="1" applyBorder="1"/>
    <xf numFmtId="0" fontId="5" fillId="0" borderId="3" xfId="0" applyFont="1" applyBorder="1"/>
    <xf numFmtId="164" fontId="0" fillId="0" borderId="3" xfId="0" applyNumberFormat="1" applyBorder="1" applyAlignment="1">
      <alignment horizontal="center"/>
    </xf>
    <xf numFmtId="164" fontId="5" fillId="0" borderId="12" xfId="0" applyNumberFormat="1" applyFont="1" applyBorder="1"/>
    <xf numFmtId="164" fontId="5" fillId="0" borderId="2" xfId="0" applyNumberFormat="1" applyFont="1" applyBorder="1"/>
    <xf numFmtId="0" fontId="5" fillId="0" borderId="2" xfId="0" applyFont="1" applyBorder="1" applyAlignment="1">
      <alignment horizontal="right"/>
    </xf>
    <xf numFmtId="164" fontId="5" fillId="0" borderId="9" xfId="0" applyNumberFormat="1" applyFont="1" applyBorder="1"/>
    <xf numFmtId="0" fontId="1" fillId="0" borderId="9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2" xfId="0" applyFont="1" applyFill="1" applyBorder="1" applyAlignment="1">
      <alignment horizontal="right"/>
    </xf>
    <xf numFmtId="0" fontId="5" fillId="5" borderId="10" xfId="0" applyFont="1" applyFill="1" applyBorder="1" applyAlignment="1">
      <alignment horizontal="right"/>
    </xf>
    <xf numFmtId="0" fontId="0" fillId="0" borderId="3" xfId="0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6" fillId="0" borderId="3" xfId="0" applyFont="1" applyBorder="1"/>
    <xf numFmtId="0" fontId="5" fillId="0" borderId="0" xfId="0" applyFont="1" applyFill="1" applyBorder="1" applyAlignment="1">
      <alignment horizontal="right"/>
    </xf>
    <xf numFmtId="164" fontId="5" fillId="0" borderId="5" xfId="0" applyNumberFormat="1" applyFont="1" applyFill="1" applyBorder="1"/>
    <xf numFmtId="164" fontId="5" fillId="0" borderId="0" xfId="0" applyNumberFormat="1" applyFont="1" applyFill="1" applyBorder="1"/>
    <xf numFmtId="0" fontId="0" fillId="0" borderId="0" xfId="0" applyFill="1"/>
    <xf numFmtId="164" fontId="0" fillId="0" borderId="0" xfId="0" applyNumberFormat="1" applyFill="1"/>
    <xf numFmtId="164" fontId="0" fillId="0" borderId="5" xfId="0" applyNumberFormat="1" applyFill="1" applyBorder="1"/>
    <xf numFmtId="164" fontId="2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8" fillId="0" borderId="3" xfId="0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C4D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026F3-1F8F-6C44-A1DA-517A7F343E26}">
  <sheetPr>
    <pageSetUpPr fitToPage="1"/>
  </sheetPr>
  <dimension ref="A1:Q103"/>
  <sheetViews>
    <sheetView tabSelected="1" zoomScale="70" zoomScaleNormal="70" workbookViewId="0">
      <selection activeCell="A99" sqref="A99"/>
    </sheetView>
  </sheetViews>
  <sheetFormatPr defaultColWidth="11.19921875" defaultRowHeight="15.6" x14ac:dyDescent="0.3"/>
  <cols>
    <col min="1" max="1" width="8.5" customWidth="1"/>
    <col min="2" max="2" width="32.19921875" customWidth="1"/>
    <col min="3" max="3" width="19.296875" customWidth="1"/>
    <col min="5" max="5" width="11.296875" bestFit="1" customWidth="1"/>
    <col min="6" max="6" width="13.19921875" customWidth="1"/>
    <col min="7" max="7" width="12.19921875" bestFit="1" customWidth="1"/>
    <col min="9" max="9" width="21.5" customWidth="1"/>
    <col min="10" max="10" width="15.69921875" customWidth="1"/>
    <col min="11" max="12" width="21.5" customWidth="1"/>
    <col min="13" max="13" width="11.19921875" customWidth="1"/>
    <col min="14" max="14" width="12" bestFit="1" customWidth="1"/>
    <col min="15" max="15" width="17.19921875" customWidth="1"/>
    <col min="16" max="16" width="19.796875" customWidth="1"/>
    <col min="17" max="17" width="21.5" customWidth="1"/>
  </cols>
  <sheetData>
    <row r="1" spans="1:17" s="1" customFormat="1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x14ac:dyDescent="0.3">
      <c r="A2" s="65" t="s">
        <v>50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4" spans="1:17" x14ac:dyDescent="0.3">
      <c r="A4" s="72" t="s">
        <v>13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6" spans="1:17" s="1" customFormat="1" x14ac:dyDescent="0.3">
      <c r="D6" s="66" t="s">
        <v>27</v>
      </c>
      <c r="E6" s="67"/>
      <c r="F6" s="67"/>
      <c r="G6" s="68"/>
      <c r="M6" s="73" t="s">
        <v>28</v>
      </c>
      <c r="N6" s="67"/>
      <c r="O6" s="67"/>
      <c r="P6" s="68"/>
    </row>
    <row r="7" spans="1:17" x14ac:dyDescent="0.3">
      <c r="A7" s="1"/>
      <c r="B7" s="1"/>
      <c r="C7" s="1"/>
      <c r="D7" s="43"/>
      <c r="E7" s="44"/>
      <c r="F7" s="44"/>
      <c r="G7" s="45"/>
      <c r="H7" s="1"/>
      <c r="J7" s="1"/>
      <c r="K7" s="1"/>
      <c r="L7" s="1"/>
      <c r="M7" s="43"/>
      <c r="N7" s="44"/>
      <c r="O7" s="44"/>
      <c r="P7" s="45"/>
      <c r="Q7" s="1"/>
    </row>
    <row r="8" spans="1:17" x14ac:dyDescent="0.3">
      <c r="A8" s="61" t="s">
        <v>1</v>
      </c>
      <c r="B8" s="62"/>
      <c r="C8" s="63"/>
      <c r="D8" s="16"/>
      <c r="E8" s="1"/>
      <c r="F8" s="1"/>
      <c r="G8" s="3"/>
      <c r="J8" s="61" t="s">
        <v>1</v>
      </c>
      <c r="K8" s="62"/>
      <c r="L8" s="63"/>
      <c r="M8" s="16"/>
      <c r="N8" s="1"/>
      <c r="O8" s="1"/>
      <c r="P8" s="3"/>
      <c r="Q8" s="1"/>
    </row>
    <row r="9" spans="1:17" s="1" customFormat="1" x14ac:dyDescent="0.3">
      <c r="A9" s="12" t="s">
        <v>11</v>
      </c>
      <c r="B9" s="14"/>
      <c r="C9" s="13"/>
      <c r="D9" s="17">
        <v>110</v>
      </c>
      <c r="E9"/>
      <c r="F9"/>
      <c r="G9" s="5"/>
      <c r="I9"/>
      <c r="J9" s="12" t="s">
        <v>11</v>
      </c>
      <c r="K9" s="14"/>
      <c r="L9" s="13"/>
      <c r="M9" s="17">
        <v>100</v>
      </c>
      <c r="N9"/>
      <c r="O9"/>
      <c r="P9" s="5"/>
    </row>
    <row r="10" spans="1:17" x14ac:dyDescent="0.3">
      <c r="A10" s="69" t="s">
        <v>39</v>
      </c>
      <c r="B10" s="70"/>
      <c r="C10" s="71"/>
      <c r="D10" s="17">
        <v>0</v>
      </c>
      <c r="G10" s="5"/>
      <c r="J10" s="69" t="s">
        <v>37</v>
      </c>
      <c r="K10" s="70"/>
      <c r="L10" s="71"/>
      <c r="M10" s="17">
        <v>150</v>
      </c>
      <c r="P10" s="5"/>
      <c r="Q10" s="1"/>
    </row>
    <row r="11" spans="1:17" x14ac:dyDescent="0.3">
      <c r="A11" s="37" t="s">
        <v>46</v>
      </c>
      <c r="B11" s="38"/>
      <c r="C11" s="39"/>
      <c r="D11" s="17">
        <v>750</v>
      </c>
      <c r="G11" s="5"/>
      <c r="J11" s="37" t="s">
        <v>47</v>
      </c>
      <c r="K11" s="38"/>
      <c r="L11" s="39"/>
      <c r="M11" s="17">
        <v>375</v>
      </c>
      <c r="P11" s="5"/>
    </row>
    <row r="12" spans="1:17" x14ac:dyDescent="0.3">
      <c r="A12" s="37" t="s">
        <v>30</v>
      </c>
      <c r="B12" s="38"/>
      <c r="C12" s="39"/>
      <c r="D12" s="17">
        <v>190</v>
      </c>
      <c r="G12" s="5"/>
      <c r="J12" s="37" t="s">
        <v>33</v>
      </c>
      <c r="K12" s="38"/>
      <c r="L12" s="39"/>
      <c r="M12" s="17">
        <v>190</v>
      </c>
      <c r="P12" s="5"/>
    </row>
    <row r="13" spans="1:17" x14ac:dyDescent="0.3">
      <c r="A13" s="69" t="s">
        <v>12</v>
      </c>
      <c r="B13" s="70"/>
      <c r="C13" s="71"/>
      <c r="D13" s="17">
        <v>150</v>
      </c>
      <c r="G13" s="5"/>
      <c r="J13" s="69" t="s">
        <v>12</v>
      </c>
      <c r="K13" s="70"/>
      <c r="L13" s="71"/>
      <c r="M13" s="17">
        <v>150</v>
      </c>
      <c r="P13" s="5"/>
    </row>
    <row r="14" spans="1:17" x14ac:dyDescent="0.3">
      <c r="A14" s="53" t="s">
        <v>2</v>
      </c>
      <c r="B14" s="54"/>
      <c r="C14" s="55"/>
      <c r="D14" s="18">
        <f>SUM(D9:D13)</f>
        <v>1200</v>
      </c>
      <c r="G14" s="5"/>
      <c r="J14" s="53" t="s">
        <v>2</v>
      </c>
      <c r="K14" s="54"/>
      <c r="L14" s="55"/>
      <c r="M14" s="18">
        <f>SUM(M9:M13)</f>
        <v>965</v>
      </c>
      <c r="P14" s="5"/>
    </row>
    <row r="15" spans="1:17" x14ac:dyDescent="0.3">
      <c r="D15" s="4"/>
      <c r="G15" s="9"/>
      <c r="M15" s="4"/>
      <c r="P15" s="5"/>
    </row>
    <row r="16" spans="1:17" x14ac:dyDescent="0.3">
      <c r="A16" s="61" t="s">
        <v>3</v>
      </c>
      <c r="B16" s="62"/>
      <c r="C16" s="63"/>
      <c r="D16" s="16"/>
      <c r="E16" s="15" t="s">
        <v>4</v>
      </c>
      <c r="F16" s="15" t="s">
        <v>5</v>
      </c>
      <c r="G16" s="15" t="s">
        <v>6</v>
      </c>
      <c r="J16" s="61" t="s">
        <v>3</v>
      </c>
      <c r="K16" s="62"/>
      <c r="L16" s="63"/>
      <c r="M16" s="16"/>
      <c r="N16" s="15" t="s">
        <v>4</v>
      </c>
      <c r="O16" s="15" t="s">
        <v>5</v>
      </c>
      <c r="P16" s="15" t="s">
        <v>6</v>
      </c>
      <c r="Q16" s="1"/>
    </row>
    <row r="17" spans="1:17" x14ac:dyDescent="0.3">
      <c r="A17" s="60" t="s">
        <v>44</v>
      </c>
      <c r="B17" s="60"/>
      <c r="C17" s="60"/>
      <c r="D17" s="17"/>
      <c r="E17" s="17">
        <v>0</v>
      </c>
      <c r="F17" s="17">
        <v>200</v>
      </c>
      <c r="G17" s="17">
        <v>500</v>
      </c>
      <c r="J17" s="60" t="s">
        <v>45</v>
      </c>
      <c r="K17" s="60"/>
      <c r="L17" s="60"/>
      <c r="M17" s="17"/>
      <c r="N17" s="17">
        <v>100</v>
      </c>
      <c r="O17" s="17">
        <v>400</v>
      </c>
      <c r="P17" s="17">
        <v>600</v>
      </c>
      <c r="Q17" s="1"/>
    </row>
    <row r="18" spans="1:17" x14ac:dyDescent="0.3">
      <c r="A18" s="60" t="s">
        <v>31</v>
      </c>
      <c r="B18" s="60"/>
      <c r="C18" s="60"/>
      <c r="D18" s="17"/>
      <c r="E18" s="17">
        <v>225</v>
      </c>
      <c r="F18" s="17">
        <v>450</v>
      </c>
      <c r="G18" s="17">
        <v>650</v>
      </c>
      <c r="J18" s="60" t="s">
        <v>31</v>
      </c>
      <c r="K18" s="60"/>
      <c r="L18" s="60"/>
      <c r="M18" s="17"/>
      <c r="N18" s="17">
        <v>200</v>
      </c>
      <c r="O18" s="17">
        <v>600</v>
      </c>
      <c r="P18" s="17">
        <v>1200</v>
      </c>
    </row>
    <row r="19" spans="1:17" x14ac:dyDescent="0.3">
      <c r="A19" s="60" t="s">
        <v>48</v>
      </c>
      <c r="B19" s="60"/>
      <c r="C19" s="60"/>
      <c r="D19" s="17"/>
      <c r="E19" s="17">
        <v>750</v>
      </c>
      <c r="F19" s="17">
        <v>1000</v>
      </c>
      <c r="G19" s="17">
        <v>1000</v>
      </c>
      <c r="J19" s="60" t="s">
        <v>48</v>
      </c>
      <c r="K19" s="60"/>
      <c r="L19" s="60"/>
      <c r="M19" s="17"/>
      <c r="N19" s="17">
        <v>750</v>
      </c>
      <c r="O19" s="17">
        <v>1000</v>
      </c>
      <c r="P19" s="17">
        <v>1000</v>
      </c>
    </row>
    <row r="20" spans="1:17" x14ac:dyDescent="0.3">
      <c r="A20" s="60" t="s">
        <v>14</v>
      </c>
      <c r="B20" s="60"/>
      <c r="C20" s="60"/>
      <c r="D20" s="17"/>
      <c r="E20" s="17">
        <v>0</v>
      </c>
      <c r="F20" s="17">
        <v>100</v>
      </c>
      <c r="G20" s="17">
        <v>200</v>
      </c>
      <c r="J20" s="60" t="s">
        <v>14</v>
      </c>
      <c r="K20" s="60"/>
      <c r="L20" s="60"/>
      <c r="M20" s="17"/>
      <c r="N20" s="17">
        <v>0</v>
      </c>
      <c r="O20" s="17">
        <v>100</v>
      </c>
      <c r="P20" s="17">
        <v>200</v>
      </c>
    </row>
    <row r="21" spans="1:17" x14ac:dyDescent="0.3">
      <c r="A21" s="53" t="s">
        <v>7</v>
      </c>
      <c r="B21" s="54"/>
      <c r="C21" s="55"/>
      <c r="D21" s="17"/>
      <c r="E21" s="18">
        <f>SUM(E17:E20)</f>
        <v>975</v>
      </c>
      <c r="F21" s="18">
        <f>SUM(F17:F20)</f>
        <v>1750</v>
      </c>
      <c r="G21" s="18">
        <f>SUM(G17:G20)</f>
        <v>2350</v>
      </c>
      <c r="J21" s="53" t="s">
        <v>7</v>
      </c>
      <c r="K21" s="54"/>
      <c r="L21" s="55"/>
      <c r="M21" s="17"/>
      <c r="N21" s="18">
        <f>SUM(N17:N20)</f>
        <v>1050</v>
      </c>
      <c r="O21" s="18">
        <f>SUM(O17:O20)</f>
        <v>2100</v>
      </c>
      <c r="P21" s="18">
        <f>SUM(P17:P20)</f>
        <v>3000</v>
      </c>
    </row>
    <row r="22" spans="1:17" x14ac:dyDescent="0.3">
      <c r="M22" s="19"/>
      <c r="N22" s="20"/>
      <c r="O22" s="20"/>
      <c r="P22" s="20"/>
    </row>
    <row r="23" spans="1:17" x14ac:dyDescent="0.3">
      <c r="A23" s="74" t="s">
        <v>32</v>
      </c>
      <c r="B23" s="74"/>
      <c r="C23" s="74"/>
      <c r="D23" s="22"/>
      <c r="E23" s="22">
        <f>D14+E21</f>
        <v>2175</v>
      </c>
      <c r="F23" s="22">
        <f>D14+F21</f>
        <v>2950</v>
      </c>
      <c r="G23" s="22">
        <f>G21+D14</f>
        <v>3550</v>
      </c>
      <c r="J23" s="74" t="s">
        <v>34</v>
      </c>
      <c r="K23" s="74"/>
      <c r="L23" s="74"/>
      <c r="M23" s="22"/>
      <c r="N23" s="22">
        <f>M14+N21</f>
        <v>2015</v>
      </c>
      <c r="O23" s="22">
        <f>M14+O21</f>
        <v>3065</v>
      </c>
      <c r="P23" s="22">
        <f>M14+P21</f>
        <v>3965</v>
      </c>
    </row>
    <row r="24" spans="1:17" x14ac:dyDescent="0.3">
      <c r="D24" s="46"/>
      <c r="M24" s="19"/>
      <c r="N24" s="20"/>
      <c r="O24" s="20"/>
      <c r="P24" s="20"/>
    </row>
    <row r="25" spans="1:17" x14ac:dyDescent="0.3">
      <c r="A25" s="24" t="s">
        <v>8</v>
      </c>
      <c r="B25" s="25"/>
      <c r="C25" s="26"/>
      <c r="D25" s="23"/>
      <c r="E25" s="23"/>
      <c r="F25" s="23"/>
      <c r="G25" s="23"/>
      <c r="J25" s="24" t="s">
        <v>8</v>
      </c>
      <c r="K25" s="25"/>
      <c r="L25" s="26"/>
      <c r="M25" s="23"/>
      <c r="N25" s="23"/>
      <c r="O25" s="23"/>
      <c r="P25" s="23"/>
    </row>
    <row r="26" spans="1:17" x14ac:dyDescent="0.3">
      <c r="A26" s="60" t="s">
        <v>25</v>
      </c>
      <c r="B26" s="60"/>
      <c r="C26" s="60"/>
      <c r="D26" s="17">
        <v>556</v>
      </c>
      <c r="E26" s="17"/>
      <c r="F26" s="17"/>
      <c r="G26" s="17"/>
      <c r="J26" s="60" t="s">
        <v>25</v>
      </c>
      <c r="K26" s="60"/>
      <c r="L26" s="60"/>
      <c r="M26" s="17">
        <v>560</v>
      </c>
      <c r="N26" s="17"/>
      <c r="O26" s="17"/>
      <c r="P26" s="17"/>
    </row>
    <row r="27" spans="1:17" x14ac:dyDescent="0.3">
      <c r="A27" s="69" t="s">
        <v>24</v>
      </c>
      <c r="B27" s="70"/>
      <c r="C27" s="71"/>
      <c r="D27" s="17">
        <v>400</v>
      </c>
      <c r="E27" s="11"/>
      <c r="F27" s="11"/>
      <c r="G27" s="11"/>
      <c r="J27" s="69" t="s">
        <v>24</v>
      </c>
      <c r="K27" s="70"/>
      <c r="L27" s="71"/>
      <c r="M27" s="17">
        <v>420</v>
      </c>
      <c r="N27" s="17"/>
      <c r="O27" s="17"/>
      <c r="P27" s="17"/>
    </row>
    <row r="28" spans="1:17" x14ac:dyDescent="0.3">
      <c r="A28" s="75" t="s">
        <v>18</v>
      </c>
      <c r="B28" s="76"/>
      <c r="C28" s="76"/>
      <c r="D28" s="27">
        <f>D27+D26</f>
        <v>956</v>
      </c>
      <c r="E28" s="27">
        <f>D28</f>
        <v>956</v>
      </c>
      <c r="F28" s="27">
        <f>D28</f>
        <v>956</v>
      </c>
      <c r="G28" s="27">
        <f>D28</f>
        <v>956</v>
      </c>
      <c r="J28" s="75" t="s">
        <v>18</v>
      </c>
      <c r="K28" s="76"/>
      <c r="L28" s="76"/>
      <c r="M28" s="27">
        <f>M26+M27</f>
        <v>980</v>
      </c>
      <c r="N28" s="27">
        <f>M28</f>
        <v>980</v>
      </c>
      <c r="O28" s="27">
        <f>M28</f>
        <v>980</v>
      </c>
      <c r="P28" s="27">
        <f>M28</f>
        <v>980</v>
      </c>
    </row>
    <row r="29" spans="1:17" x14ac:dyDescent="0.3">
      <c r="D29" s="19"/>
      <c r="M29" s="19"/>
      <c r="N29" s="20"/>
      <c r="O29" s="20"/>
      <c r="P29" s="20"/>
    </row>
    <row r="30" spans="1:17" x14ac:dyDescent="0.3">
      <c r="A30" s="77" t="s">
        <v>9</v>
      </c>
      <c r="B30" s="78"/>
      <c r="C30" s="79"/>
      <c r="D30" s="23"/>
      <c r="E30" s="28" t="s">
        <v>15</v>
      </c>
      <c r="F30" s="28" t="s">
        <v>16</v>
      </c>
      <c r="G30" s="28" t="s">
        <v>17</v>
      </c>
      <c r="J30" s="77" t="s">
        <v>9</v>
      </c>
      <c r="K30" s="78"/>
      <c r="L30" s="79"/>
      <c r="M30" s="23"/>
      <c r="N30" s="28" t="s">
        <v>15</v>
      </c>
      <c r="O30" s="28" t="s">
        <v>16</v>
      </c>
      <c r="P30" s="28" t="s">
        <v>17</v>
      </c>
    </row>
    <row r="31" spans="1:17" x14ac:dyDescent="0.3">
      <c r="A31" s="76" t="s">
        <v>40</v>
      </c>
      <c r="B31" s="76"/>
      <c r="C31" s="76"/>
      <c r="D31" s="23"/>
      <c r="E31" s="27">
        <f>E23-E28</f>
        <v>1219</v>
      </c>
      <c r="F31" s="27">
        <f>F23-F28</f>
        <v>1994</v>
      </c>
      <c r="G31" s="27">
        <f>G23-G28</f>
        <v>2594</v>
      </c>
      <c r="J31" s="60" t="s">
        <v>36</v>
      </c>
      <c r="K31" s="60"/>
      <c r="L31" s="60"/>
      <c r="M31" s="17"/>
      <c r="N31" s="17">
        <f>N23-N28</f>
        <v>1035</v>
      </c>
      <c r="O31" s="17">
        <f>O23-O28</f>
        <v>2085</v>
      </c>
      <c r="P31" s="17">
        <f>P23-P28</f>
        <v>2985</v>
      </c>
    </row>
    <row r="32" spans="1:17" x14ac:dyDescent="0.3">
      <c r="D32" s="4"/>
      <c r="J32" s="60" t="s">
        <v>35</v>
      </c>
      <c r="K32" s="60"/>
      <c r="L32" s="60"/>
      <c r="M32" s="17"/>
      <c r="N32" s="17">
        <f>E69</f>
        <v>269</v>
      </c>
      <c r="O32" s="17">
        <f>F93</f>
        <v>219</v>
      </c>
      <c r="P32" s="17">
        <f>G93</f>
        <v>569</v>
      </c>
    </row>
    <row r="33" spans="1:17" x14ac:dyDescent="0.3">
      <c r="D33" s="4"/>
      <c r="J33" s="76" t="s">
        <v>38</v>
      </c>
      <c r="K33" s="76"/>
      <c r="L33" s="76"/>
      <c r="M33" s="27"/>
      <c r="N33" s="27">
        <f>N31+N32</f>
        <v>1304</v>
      </c>
      <c r="O33" s="27">
        <f>SUM(O31:O32)</f>
        <v>2304</v>
      </c>
      <c r="P33" s="27">
        <f>SUM(P31:P32)</f>
        <v>3554</v>
      </c>
    </row>
    <row r="34" spans="1:17" x14ac:dyDescent="0.3">
      <c r="D34" s="4"/>
    </row>
    <row r="35" spans="1:17" s="2" customFormat="1" x14ac:dyDescent="0.3">
      <c r="A35" s="80" t="s">
        <v>10</v>
      </c>
      <c r="B35" s="80"/>
      <c r="C35" s="80"/>
      <c r="D35" s="31"/>
      <c r="E35" s="32" t="s">
        <v>15</v>
      </c>
      <c r="F35" s="32" t="s">
        <v>16</v>
      </c>
      <c r="G35" s="32" t="s">
        <v>17</v>
      </c>
      <c r="H35"/>
      <c r="I35"/>
      <c r="J35" s="80" t="s">
        <v>10</v>
      </c>
      <c r="K35" s="80"/>
      <c r="L35" s="80"/>
      <c r="M35" s="29"/>
      <c r="N35" s="32" t="s">
        <v>15</v>
      </c>
      <c r="O35" s="32" t="s">
        <v>16</v>
      </c>
      <c r="P35" s="32" t="s">
        <v>17</v>
      </c>
      <c r="Q35" s="1"/>
    </row>
    <row r="36" spans="1:17" x14ac:dyDescent="0.3">
      <c r="A36" s="47" t="s">
        <v>51</v>
      </c>
      <c r="B36" s="11"/>
      <c r="C36" s="11"/>
      <c r="D36" s="18"/>
      <c r="E36" s="18"/>
      <c r="F36" s="18"/>
      <c r="G36" s="18"/>
      <c r="J36" s="10" t="s">
        <v>59</v>
      </c>
      <c r="K36" s="11"/>
      <c r="L36" s="11"/>
      <c r="M36" s="18"/>
      <c r="N36" s="18"/>
      <c r="O36" s="18"/>
      <c r="P36" s="18"/>
    </row>
    <row r="37" spans="1:17" x14ac:dyDescent="0.3">
      <c r="A37" s="11"/>
      <c r="B37" s="11" t="s">
        <v>19</v>
      </c>
      <c r="C37" s="17">
        <v>180</v>
      </c>
      <c r="D37" s="18"/>
      <c r="E37" s="18"/>
      <c r="F37" s="18"/>
      <c r="G37" s="18"/>
      <c r="J37" s="11"/>
      <c r="K37" s="11" t="s">
        <v>19</v>
      </c>
      <c r="L37" s="17">
        <v>375</v>
      </c>
      <c r="M37" s="18"/>
      <c r="N37" s="18"/>
      <c r="O37" s="18"/>
      <c r="P37" s="18"/>
    </row>
    <row r="38" spans="1:17" x14ac:dyDescent="0.3">
      <c r="A38" s="11"/>
      <c r="B38" s="11" t="s">
        <v>20</v>
      </c>
      <c r="C38" s="17">
        <v>90</v>
      </c>
      <c r="D38" s="18"/>
      <c r="E38" s="11"/>
      <c r="F38" s="11"/>
      <c r="G38" s="11"/>
      <c r="J38" s="11"/>
      <c r="K38" s="11" t="s">
        <v>20</v>
      </c>
      <c r="L38" s="17">
        <v>0</v>
      </c>
      <c r="M38" s="18"/>
      <c r="N38" s="18"/>
      <c r="O38" s="18"/>
      <c r="P38" s="18"/>
    </row>
    <row r="39" spans="1:17" x14ac:dyDescent="0.3">
      <c r="A39" s="11"/>
      <c r="B39" s="11" t="s">
        <v>21</v>
      </c>
      <c r="C39" s="17">
        <f>C37-C38</f>
        <v>90</v>
      </c>
      <c r="D39" s="17"/>
      <c r="E39" s="17">
        <f>C39</f>
        <v>90</v>
      </c>
      <c r="F39" s="17">
        <f>C39</f>
        <v>90</v>
      </c>
      <c r="G39" s="17">
        <f>C39</f>
        <v>90</v>
      </c>
      <c r="J39" s="11"/>
      <c r="K39" s="11" t="s">
        <v>21</v>
      </c>
      <c r="L39" s="17">
        <f>L37-L38</f>
        <v>375</v>
      </c>
      <c r="M39" s="17"/>
      <c r="N39" s="17">
        <f>L39</f>
        <v>375</v>
      </c>
      <c r="O39" s="48" t="s">
        <v>43</v>
      </c>
      <c r="P39" s="48" t="s">
        <v>43</v>
      </c>
      <c r="Q39" s="2"/>
    </row>
    <row r="40" spans="1:17" x14ac:dyDescent="0.3">
      <c r="A40" s="33"/>
      <c r="B40" s="56" t="s">
        <v>22</v>
      </c>
      <c r="C40" s="56"/>
      <c r="D40" s="35"/>
      <c r="E40" s="36" t="s">
        <v>29</v>
      </c>
      <c r="F40" s="36" t="s">
        <v>29</v>
      </c>
      <c r="G40" s="36" t="s">
        <v>29</v>
      </c>
      <c r="J40" s="33"/>
      <c r="K40" s="56" t="s">
        <v>22</v>
      </c>
      <c r="L40" s="56"/>
      <c r="M40" s="35"/>
      <c r="N40" s="36" t="s">
        <v>29</v>
      </c>
      <c r="O40" s="36" t="s">
        <v>49</v>
      </c>
      <c r="P40" s="36" t="s">
        <v>49</v>
      </c>
    </row>
    <row r="41" spans="1:17" x14ac:dyDescent="0.3">
      <c r="A41" s="57" t="s">
        <v>23</v>
      </c>
      <c r="B41" s="58"/>
      <c r="C41" s="59"/>
      <c r="D41" s="31"/>
      <c r="E41" s="31">
        <f>E31-E39</f>
        <v>1129</v>
      </c>
      <c r="F41" s="31">
        <f>F31-F39</f>
        <v>1904</v>
      </c>
      <c r="G41" s="31">
        <f>G31-G39</f>
        <v>2504</v>
      </c>
      <c r="H41" s="2"/>
      <c r="I41" s="2"/>
      <c r="J41" s="57" t="s">
        <v>23</v>
      </c>
      <c r="K41" s="58"/>
      <c r="L41" s="59"/>
      <c r="M41" s="29"/>
      <c r="N41" s="29">
        <f>N33-N39</f>
        <v>929</v>
      </c>
      <c r="O41" s="29">
        <f>O33</f>
        <v>2304</v>
      </c>
      <c r="P41" s="29">
        <f>P33</f>
        <v>3554</v>
      </c>
    </row>
    <row r="42" spans="1:17" s="2" customFormat="1" x14ac:dyDescent="0.3">
      <c r="A42"/>
      <c r="B42"/>
      <c r="C42"/>
      <c r="D42" s="14"/>
      <c r="E42" s="50"/>
      <c r="F42" s="50"/>
      <c r="G42" s="50"/>
      <c r="H42"/>
      <c r="I42"/>
      <c r="J42" s="40"/>
      <c r="K42" s="40"/>
      <c r="L42" s="40"/>
      <c r="M42" s="41"/>
      <c r="N42" s="42"/>
      <c r="O42" s="42"/>
      <c r="P42" s="42"/>
      <c r="Q42"/>
    </row>
    <row r="43" spans="1:17" x14ac:dyDescent="0.3">
      <c r="A43" s="81" t="s">
        <v>52</v>
      </c>
      <c r="B43" s="10"/>
      <c r="C43" s="11"/>
      <c r="D43" s="49"/>
      <c r="E43" s="49"/>
      <c r="F43" s="49"/>
      <c r="G43" s="49"/>
      <c r="J43" s="10" t="s">
        <v>60</v>
      </c>
      <c r="K43" s="10"/>
      <c r="L43" s="11"/>
      <c r="M43" s="18"/>
      <c r="N43" s="18"/>
      <c r="O43" s="18"/>
      <c r="P43" s="18"/>
      <c r="Q43" s="1"/>
    </row>
    <row r="44" spans="1:17" x14ac:dyDescent="0.3">
      <c r="A44" s="11"/>
      <c r="B44" s="11" t="s">
        <v>19</v>
      </c>
      <c r="C44" s="17">
        <v>465</v>
      </c>
      <c r="D44" s="18"/>
      <c r="E44" s="18"/>
      <c r="F44" s="18"/>
      <c r="G44" s="18"/>
      <c r="J44" s="11"/>
      <c r="K44" s="11" t="s">
        <v>19</v>
      </c>
      <c r="L44" s="17">
        <v>450</v>
      </c>
      <c r="M44" s="18"/>
      <c r="N44" s="18"/>
      <c r="O44" s="18"/>
      <c r="P44" s="18"/>
    </row>
    <row r="45" spans="1:17" x14ac:dyDescent="0.3">
      <c r="A45" s="11"/>
      <c r="B45" s="11" t="s">
        <v>20</v>
      </c>
      <c r="C45" s="17">
        <v>20</v>
      </c>
      <c r="D45" s="18"/>
      <c r="E45" s="11"/>
      <c r="F45" s="11"/>
      <c r="G45" s="11"/>
      <c r="J45" s="11"/>
      <c r="K45" s="11" t="s">
        <v>20</v>
      </c>
      <c r="L45" s="17">
        <v>0</v>
      </c>
      <c r="M45" s="18"/>
      <c r="N45" s="18"/>
      <c r="O45" s="18"/>
      <c r="P45" s="18"/>
    </row>
    <row r="46" spans="1:17" x14ac:dyDescent="0.3">
      <c r="A46" s="11"/>
      <c r="B46" s="11" t="s">
        <v>21</v>
      </c>
      <c r="C46" s="17">
        <f>C44-C45</f>
        <v>445</v>
      </c>
      <c r="D46" s="17"/>
      <c r="E46" s="17">
        <f>C46</f>
        <v>445</v>
      </c>
      <c r="F46" s="17">
        <f>C46</f>
        <v>445</v>
      </c>
      <c r="G46" s="17">
        <f>C46</f>
        <v>445</v>
      </c>
      <c r="J46" s="11"/>
      <c r="K46" s="11" t="s">
        <v>21</v>
      </c>
      <c r="L46" s="17">
        <f>L44-L45</f>
        <v>450</v>
      </c>
      <c r="M46" s="17"/>
      <c r="N46" s="17">
        <f>L46</f>
        <v>450</v>
      </c>
      <c r="O46" s="48" t="s">
        <v>43</v>
      </c>
      <c r="P46" s="48" t="s">
        <v>43</v>
      </c>
    </row>
    <row r="47" spans="1:17" x14ac:dyDescent="0.3">
      <c r="A47" s="33"/>
      <c r="B47" s="56" t="s">
        <v>22</v>
      </c>
      <c r="C47" s="56"/>
      <c r="D47" s="35"/>
      <c r="E47" s="36" t="s">
        <v>29</v>
      </c>
      <c r="F47" s="36" t="s">
        <v>29</v>
      </c>
      <c r="G47" s="36" t="s">
        <v>29</v>
      </c>
      <c r="J47" s="33"/>
      <c r="K47" s="56" t="s">
        <v>22</v>
      </c>
      <c r="L47" s="56"/>
      <c r="M47" s="35"/>
      <c r="N47" s="36" t="s">
        <v>29</v>
      </c>
      <c r="O47" s="36" t="s">
        <v>49</v>
      </c>
      <c r="P47" s="36" t="s">
        <v>49</v>
      </c>
      <c r="Q47" s="2"/>
    </row>
    <row r="48" spans="1:17" x14ac:dyDescent="0.3">
      <c r="A48" s="57" t="s">
        <v>23</v>
      </c>
      <c r="B48" s="58"/>
      <c r="C48" s="59"/>
      <c r="D48" s="29"/>
      <c r="E48" s="29">
        <f>E41-E46</f>
        <v>684</v>
      </c>
      <c r="F48" s="29">
        <f>F41-F46</f>
        <v>1459</v>
      </c>
      <c r="G48" s="29">
        <f>G41-G46</f>
        <v>2059</v>
      </c>
      <c r="H48" s="2"/>
      <c r="I48" s="2"/>
      <c r="J48" s="57" t="s">
        <v>23</v>
      </c>
      <c r="K48" s="58"/>
      <c r="L48" s="59"/>
      <c r="M48" s="29"/>
      <c r="N48" s="29">
        <f>N41-N46</f>
        <v>479</v>
      </c>
      <c r="O48" s="29">
        <f>O33</f>
        <v>2304</v>
      </c>
      <c r="P48" s="29">
        <f>P33</f>
        <v>3554</v>
      </c>
    </row>
    <row r="49" spans="1:17" s="2" customFormat="1" x14ac:dyDescent="0.3">
      <c r="A49" s="40"/>
      <c r="B49" s="40"/>
      <c r="C49" s="51"/>
      <c r="D49" s="52"/>
      <c r="E49" s="18"/>
      <c r="F49" s="18"/>
      <c r="G49" s="18"/>
      <c r="H49"/>
      <c r="I49"/>
      <c r="J49" s="40"/>
      <c r="K49" s="40"/>
      <c r="L49" s="40"/>
      <c r="M49" s="41"/>
      <c r="N49" s="42"/>
      <c r="O49" s="42"/>
      <c r="P49" s="42"/>
      <c r="Q49" s="1"/>
    </row>
    <row r="50" spans="1:17" x14ac:dyDescent="0.3">
      <c r="A50" s="10" t="s">
        <v>53</v>
      </c>
      <c r="B50" s="10"/>
      <c r="C50" s="11"/>
      <c r="D50" s="18"/>
      <c r="E50" s="18"/>
      <c r="F50" s="18"/>
      <c r="G50" s="18"/>
      <c r="J50" s="10" t="s">
        <v>61</v>
      </c>
      <c r="K50" s="10"/>
      <c r="L50" s="11"/>
      <c r="M50" s="18"/>
      <c r="N50" s="18"/>
      <c r="O50" s="18"/>
      <c r="P50" s="18"/>
    </row>
    <row r="51" spans="1:17" x14ac:dyDescent="0.3">
      <c r="A51" s="11"/>
      <c r="B51" s="11" t="s">
        <v>19</v>
      </c>
      <c r="C51" s="17">
        <v>300</v>
      </c>
      <c r="D51" s="18"/>
      <c r="E51" s="18"/>
      <c r="F51" s="18"/>
      <c r="G51" s="18"/>
      <c r="J51" s="11"/>
      <c r="K51" s="11" t="s">
        <v>19</v>
      </c>
      <c r="L51" s="17">
        <v>500</v>
      </c>
      <c r="M51" s="18"/>
      <c r="N51" s="18"/>
      <c r="O51" s="18"/>
      <c r="P51" s="18"/>
    </row>
    <row r="52" spans="1:17" x14ac:dyDescent="0.3">
      <c r="A52" s="11"/>
      <c r="B52" s="11" t="s">
        <v>20</v>
      </c>
      <c r="C52" s="17">
        <v>0</v>
      </c>
      <c r="D52" s="18"/>
      <c r="E52" s="11"/>
      <c r="F52" s="11"/>
      <c r="G52" s="11"/>
      <c r="J52" s="11"/>
      <c r="K52" s="11" t="s">
        <v>20</v>
      </c>
      <c r="L52" s="17">
        <v>250</v>
      </c>
      <c r="M52" s="18"/>
      <c r="N52" s="18"/>
      <c r="O52" s="18"/>
      <c r="P52" s="18"/>
    </row>
    <row r="53" spans="1:17" x14ac:dyDescent="0.3">
      <c r="A53" s="11"/>
      <c r="B53" s="11" t="s">
        <v>21</v>
      </c>
      <c r="C53" s="17">
        <f>C51-C52</f>
        <v>300</v>
      </c>
      <c r="D53" s="17"/>
      <c r="E53" s="17">
        <f>C53</f>
        <v>300</v>
      </c>
      <c r="F53" s="17">
        <f>C53</f>
        <v>300</v>
      </c>
      <c r="G53" s="17">
        <f>C53</f>
        <v>300</v>
      </c>
      <c r="J53" s="11"/>
      <c r="K53" s="11" t="s">
        <v>21</v>
      </c>
      <c r="L53" s="17">
        <f>L51-L52</f>
        <v>250</v>
      </c>
      <c r="M53" s="17"/>
      <c r="N53" s="17">
        <f>L53</f>
        <v>250</v>
      </c>
      <c r="O53" s="17">
        <f>L53</f>
        <v>250</v>
      </c>
      <c r="P53" s="48" t="s">
        <v>43</v>
      </c>
      <c r="Q53" s="30"/>
    </row>
    <row r="54" spans="1:17" x14ac:dyDescent="0.3">
      <c r="A54" s="33"/>
      <c r="B54" s="56" t="s">
        <v>22</v>
      </c>
      <c r="C54" s="56"/>
      <c r="D54" s="35"/>
      <c r="E54" s="36" t="s">
        <v>29</v>
      </c>
      <c r="F54" s="36" t="s">
        <v>29</v>
      </c>
      <c r="G54" s="36" t="s">
        <v>29</v>
      </c>
      <c r="J54" s="33"/>
      <c r="K54" s="34" t="s">
        <v>22</v>
      </c>
      <c r="L54" s="34"/>
      <c r="M54" s="35"/>
      <c r="N54" s="88" t="s">
        <v>29</v>
      </c>
      <c r="O54" s="36" t="s">
        <v>29</v>
      </c>
      <c r="P54" s="36" t="s">
        <v>49</v>
      </c>
      <c r="Q54" s="2"/>
    </row>
    <row r="55" spans="1:17" x14ac:dyDescent="0.3">
      <c r="A55" s="57" t="s">
        <v>23</v>
      </c>
      <c r="B55" s="58"/>
      <c r="C55" s="59"/>
      <c r="D55" s="29"/>
      <c r="E55" s="31">
        <f>E48-E53</f>
        <v>384</v>
      </c>
      <c r="F55" s="31">
        <f>F48-F53</f>
        <v>1159</v>
      </c>
      <c r="G55" s="31">
        <f>G48-G53</f>
        <v>1759</v>
      </c>
      <c r="H55" s="2"/>
      <c r="J55" s="57" t="s">
        <v>23</v>
      </c>
      <c r="K55" s="58"/>
      <c r="L55" s="59"/>
      <c r="M55" s="29"/>
      <c r="N55" s="29">
        <f>N48-N53</f>
        <v>229</v>
      </c>
      <c r="O55" s="29">
        <f>O48-O53</f>
        <v>2054</v>
      </c>
      <c r="P55" s="29">
        <f>P33</f>
        <v>3554</v>
      </c>
    </row>
    <row r="56" spans="1:17" x14ac:dyDescent="0.3">
      <c r="A56" s="40"/>
      <c r="B56" s="40"/>
      <c r="C56" s="51"/>
      <c r="D56" s="52"/>
      <c r="E56" s="18"/>
      <c r="F56" s="18"/>
      <c r="G56" s="18"/>
      <c r="J56" s="40"/>
      <c r="K56" s="40"/>
      <c r="L56" s="40"/>
      <c r="M56" s="41"/>
      <c r="N56" s="42"/>
      <c r="O56" s="42"/>
      <c r="P56" s="42"/>
    </row>
    <row r="57" spans="1:17" x14ac:dyDescent="0.3">
      <c r="A57" s="10" t="s">
        <v>54</v>
      </c>
      <c r="B57" s="10"/>
      <c r="C57" s="11"/>
      <c r="D57" s="18"/>
      <c r="E57" s="18"/>
      <c r="F57" s="18"/>
      <c r="G57" s="18"/>
      <c r="J57" s="10" t="s">
        <v>62</v>
      </c>
      <c r="K57" s="89"/>
      <c r="L57" s="11"/>
      <c r="M57" s="18"/>
      <c r="N57" s="18"/>
      <c r="O57" s="18"/>
      <c r="P57" s="18"/>
    </row>
    <row r="58" spans="1:17" x14ac:dyDescent="0.3">
      <c r="A58" s="11"/>
      <c r="B58" s="11" t="s">
        <v>19</v>
      </c>
      <c r="C58" s="17">
        <v>40</v>
      </c>
      <c r="D58" s="18"/>
      <c r="E58" s="18"/>
      <c r="F58" s="18"/>
      <c r="G58" s="18"/>
      <c r="J58" s="11"/>
      <c r="K58" s="11" t="s">
        <v>19</v>
      </c>
      <c r="L58" s="17">
        <v>120</v>
      </c>
      <c r="M58" s="18"/>
      <c r="N58" s="18"/>
      <c r="O58" s="18"/>
      <c r="P58" s="18"/>
    </row>
    <row r="59" spans="1:17" x14ac:dyDescent="0.3">
      <c r="A59" s="11"/>
      <c r="B59" s="11" t="s">
        <v>20</v>
      </c>
      <c r="C59" s="17">
        <v>15</v>
      </c>
      <c r="D59" s="18"/>
      <c r="E59" s="11"/>
      <c r="F59" s="11"/>
      <c r="G59" s="11"/>
      <c r="J59" s="11"/>
      <c r="K59" s="11" t="s">
        <v>20</v>
      </c>
      <c r="L59" s="17">
        <v>0</v>
      </c>
      <c r="M59" s="18"/>
      <c r="N59" s="18"/>
      <c r="O59" s="18"/>
      <c r="P59" s="18"/>
    </row>
    <row r="60" spans="1:17" x14ac:dyDescent="0.3">
      <c r="A60" s="11"/>
      <c r="B60" s="11" t="s">
        <v>21</v>
      </c>
      <c r="C60" s="17">
        <f>C58-C59</f>
        <v>25</v>
      </c>
      <c r="D60" s="17"/>
      <c r="E60" s="17">
        <f>C60</f>
        <v>25</v>
      </c>
      <c r="F60" s="17">
        <f>C60</f>
        <v>25</v>
      </c>
      <c r="G60" s="17">
        <f>C60</f>
        <v>25</v>
      </c>
      <c r="J60" s="11"/>
      <c r="K60" s="11" t="s">
        <v>21</v>
      </c>
      <c r="L60" s="17">
        <f>L58-L59</f>
        <v>120</v>
      </c>
      <c r="M60" s="17"/>
      <c r="N60" s="17">
        <f>L60</f>
        <v>120</v>
      </c>
      <c r="O60" s="17">
        <f>L60</f>
        <v>120</v>
      </c>
      <c r="P60" s="48">
        <f>L60</f>
        <v>120</v>
      </c>
    </row>
    <row r="61" spans="1:17" x14ac:dyDescent="0.3">
      <c r="A61" s="33"/>
      <c r="B61" s="56" t="s">
        <v>22</v>
      </c>
      <c r="C61" s="56"/>
      <c r="D61" s="35"/>
      <c r="E61" s="36" t="s">
        <v>29</v>
      </c>
      <c r="F61" s="36" t="s">
        <v>29</v>
      </c>
      <c r="G61" s="36" t="s">
        <v>29</v>
      </c>
      <c r="J61" s="33"/>
      <c r="K61" s="34" t="s">
        <v>22</v>
      </c>
      <c r="L61" s="34"/>
      <c r="M61" s="35"/>
      <c r="N61" s="88" t="s">
        <v>29</v>
      </c>
      <c r="O61" s="36" t="s">
        <v>29</v>
      </c>
      <c r="P61" s="36" t="s">
        <v>29</v>
      </c>
    </row>
    <row r="62" spans="1:17" x14ac:dyDescent="0.3">
      <c r="A62" s="57" t="s">
        <v>23</v>
      </c>
      <c r="B62" s="58"/>
      <c r="C62" s="59"/>
      <c r="D62" s="29"/>
      <c r="E62" s="31">
        <f>E55-E60</f>
        <v>359</v>
      </c>
      <c r="F62" s="31">
        <f>F55-F60</f>
        <v>1134</v>
      </c>
      <c r="G62" s="31">
        <f>G55-G60</f>
        <v>1734</v>
      </c>
      <c r="J62" s="57" t="s">
        <v>23</v>
      </c>
      <c r="K62" s="58"/>
      <c r="L62" s="59"/>
      <c r="M62" s="29"/>
      <c r="N62" s="29">
        <f>N55-N60</f>
        <v>109</v>
      </c>
      <c r="O62" s="29">
        <f>O55-O60</f>
        <v>1934</v>
      </c>
      <c r="P62" s="29">
        <f>P55-P60</f>
        <v>3434</v>
      </c>
    </row>
    <row r="63" spans="1:17" x14ac:dyDescent="0.3">
      <c r="A63" s="40"/>
      <c r="B63" s="40"/>
      <c r="C63" s="51"/>
      <c r="D63" s="52"/>
      <c r="E63" s="18"/>
      <c r="F63" s="18"/>
      <c r="G63" s="18"/>
      <c r="J63" s="40"/>
      <c r="K63" s="40"/>
      <c r="L63" s="40"/>
      <c r="M63" s="41"/>
      <c r="N63" s="42"/>
      <c r="O63" s="42"/>
      <c r="P63" s="42"/>
    </row>
    <row r="64" spans="1:17" x14ac:dyDescent="0.3">
      <c r="A64" s="10" t="s">
        <v>55</v>
      </c>
      <c r="B64" s="10"/>
      <c r="C64" s="11"/>
      <c r="D64" s="18"/>
      <c r="E64" s="18"/>
      <c r="F64" s="18"/>
      <c r="G64" s="18"/>
      <c r="J64" s="90" t="s">
        <v>63</v>
      </c>
      <c r="K64" s="89"/>
      <c r="L64" s="11"/>
      <c r="M64" s="18"/>
      <c r="N64" s="18"/>
      <c r="O64" s="18"/>
      <c r="P64" s="18"/>
    </row>
    <row r="65" spans="1:16" x14ac:dyDescent="0.3">
      <c r="A65" s="11"/>
      <c r="B65" s="11" t="s">
        <v>19</v>
      </c>
      <c r="C65" s="17">
        <v>90</v>
      </c>
      <c r="D65" s="18"/>
      <c r="E65" s="18"/>
      <c r="F65" s="18"/>
      <c r="G65" s="18"/>
      <c r="J65" s="11"/>
      <c r="K65" s="11" t="s">
        <v>19</v>
      </c>
      <c r="L65" s="17">
        <v>100</v>
      </c>
      <c r="M65" s="18"/>
      <c r="N65" s="18"/>
      <c r="O65" s="18"/>
      <c r="P65" s="18"/>
    </row>
    <row r="66" spans="1:16" x14ac:dyDescent="0.3">
      <c r="A66" s="11"/>
      <c r="B66" s="11" t="s">
        <v>20</v>
      </c>
      <c r="C66" s="17">
        <v>0</v>
      </c>
      <c r="D66" s="18"/>
      <c r="E66" s="11"/>
      <c r="F66" s="11"/>
      <c r="G66" s="11"/>
      <c r="J66" s="11"/>
      <c r="K66" s="11" t="s">
        <v>20</v>
      </c>
      <c r="L66" s="17">
        <v>0</v>
      </c>
      <c r="M66" s="18"/>
      <c r="N66" s="18"/>
      <c r="O66" s="18"/>
      <c r="P66" s="18"/>
    </row>
    <row r="67" spans="1:16" x14ac:dyDescent="0.3">
      <c r="A67" s="11"/>
      <c r="B67" s="11" t="s">
        <v>21</v>
      </c>
      <c r="C67" s="17">
        <f>C65-C66</f>
        <v>90</v>
      </c>
      <c r="D67" s="17"/>
      <c r="E67" s="17">
        <f>C67</f>
        <v>90</v>
      </c>
      <c r="F67" s="17">
        <f>C67</f>
        <v>90</v>
      </c>
      <c r="G67" s="17">
        <f>C67</f>
        <v>90</v>
      </c>
      <c r="J67" s="11"/>
      <c r="K67" s="11" t="s">
        <v>21</v>
      </c>
      <c r="L67" s="17">
        <f>L65-L66</f>
        <v>100</v>
      </c>
      <c r="M67" s="17"/>
      <c r="N67" s="17">
        <f>L67</f>
        <v>100</v>
      </c>
      <c r="O67" s="17">
        <f>L67</f>
        <v>100</v>
      </c>
      <c r="P67" s="48">
        <f>L67</f>
        <v>100</v>
      </c>
    </row>
    <row r="68" spans="1:16" x14ac:dyDescent="0.3">
      <c r="A68" s="33"/>
      <c r="B68" s="56" t="s">
        <v>22</v>
      </c>
      <c r="C68" s="56"/>
      <c r="D68" s="35"/>
      <c r="E68" s="36" t="s">
        <v>29</v>
      </c>
      <c r="F68" s="36" t="s">
        <v>29</v>
      </c>
      <c r="G68" s="36" t="s">
        <v>29</v>
      </c>
      <c r="J68" s="33"/>
      <c r="K68" s="34" t="s">
        <v>22</v>
      </c>
      <c r="L68" s="34"/>
      <c r="M68" s="35"/>
      <c r="N68" s="88" t="s">
        <v>29</v>
      </c>
      <c r="O68" s="36" t="s">
        <v>29</v>
      </c>
      <c r="P68" s="36" t="s">
        <v>29</v>
      </c>
    </row>
    <row r="69" spans="1:16" x14ac:dyDescent="0.3">
      <c r="A69" s="57" t="s">
        <v>23</v>
      </c>
      <c r="B69" s="58"/>
      <c r="C69" s="59"/>
      <c r="D69" s="29"/>
      <c r="E69" s="31">
        <f>E62-E67</f>
        <v>269</v>
      </c>
      <c r="F69" s="31">
        <f>F62-F67</f>
        <v>1044</v>
      </c>
      <c r="G69" s="31">
        <f>G62-G67</f>
        <v>1644</v>
      </c>
      <c r="J69" s="57" t="s">
        <v>23</v>
      </c>
      <c r="K69" s="58"/>
      <c r="L69" s="59"/>
      <c r="M69" s="29"/>
      <c r="N69" s="29">
        <f>N62-N67</f>
        <v>9</v>
      </c>
      <c r="O69" s="29">
        <f>O62-O67</f>
        <v>1834</v>
      </c>
      <c r="P69" s="29">
        <f>P62-P67</f>
        <v>3334</v>
      </c>
    </row>
    <row r="70" spans="1:16" x14ac:dyDescent="0.3">
      <c r="A70" s="40"/>
      <c r="B70" s="40"/>
      <c r="C70" s="51"/>
      <c r="D70" s="52"/>
      <c r="E70" s="18"/>
      <c r="F70" s="18"/>
      <c r="G70" s="18"/>
      <c r="J70" s="40"/>
      <c r="K70" s="40"/>
      <c r="L70" s="40"/>
      <c r="M70" s="41"/>
      <c r="N70" s="42"/>
      <c r="O70" s="42"/>
      <c r="P70" s="42"/>
    </row>
    <row r="71" spans="1:16" x14ac:dyDescent="0.3">
      <c r="A71" s="10" t="s">
        <v>56</v>
      </c>
      <c r="B71" s="10"/>
      <c r="C71" s="11"/>
      <c r="D71" s="18"/>
      <c r="E71" s="18"/>
      <c r="F71" s="18"/>
      <c r="G71" s="18"/>
      <c r="J71" s="90" t="s">
        <v>64</v>
      </c>
      <c r="K71" s="89"/>
      <c r="L71" s="11"/>
      <c r="M71" s="18"/>
      <c r="N71" s="18"/>
      <c r="O71" s="18"/>
      <c r="P71" s="18"/>
    </row>
    <row r="72" spans="1:16" x14ac:dyDescent="0.3">
      <c r="A72" s="11"/>
      <c r="B72" s="11" t="s">
        <v>19</v>
      </c>
      <c r="C72" s="17">
        <v>375</v>
      </c>
      <c r="D72" s="18"/>
      <c r="E72" s="18"/>
      <c r="F72" s="18"/>
      <c r="G72" s="18"/>
      <c r="J72" s="11"/>
      <c r="K72" s="11" t="s">
        <v>19</v>
      </c>
      <c r="L72" s="17">
        <v>210</v>
      </c>
      <c r="M72" s="18"/>
      <c r="N72" s="18"/>
      <c r="O72" s="18"/>
      <c r="P72" s="18"/>
    </row>
    <row r="73" spans="1:16" x14ac:dyDescent="0.3">
      <c r="A73" s="11"/>
      <c r="B73" s="11" t="s">
        <v>20</v>
      </c>
      <c r="C73" s="17">
        <v>0</v>
      </c>
      <c r="D73" s="18"/>
      <c r="E73" s="11"/>
      <c r="F73" s="11"/>
      <c r="G73" s="11"/>
      <c r="J73" s="11"/>
      <c r="K73" s="11" t="s">
        <v>20</v>
      </c>
      <c r="L73" s="17">
        <v>0</v>
      </c>
      <c r="M73" s="18"/>
      <c r="N73" s="18"/>
      <c r="O73" s="18"/>
      <c r="P73" s="18"/>
    </row>
    <row r="74" spans="1:16" x14ac:dyDescent="0.3">
      <c r="A74" s="11"/>
      <c r="B74" s="11" t="s">
        <v>21</v>
      </c>
      <c r="C74" s="17">
        <f>C72-C73</f>
        <v>375</v>
      </c>
      <c r="D74" s="17"/>
      <c r="E74" s="17">
        <f>C74</f>
        <v>375</v>
      </c>
      <c r="F74" s="17">
        <f>C74</f>
        <v>375</v>
      </c>
      <c r="G74" s="17">
        <f>C74</f>
        <v>375</v>
      </c>
      <c r="J74" s="11"/>
      <c r="K74" s="11" t="s">
        <v>21</v>
      </c>
      <c r="L74" s="17">
        <f>L72-L73</f>
        <v>210</v>
      </c>
      <c r="M74" s="17"/>
      <c r="N74" s="17">
        <f>L74</f>
        <v>210</v>
      </c>
      <c r="O74" s="17">
        <f>L74</f>
        <v>210</v>
      </c>
      <c r="P74" s="48">
        <f>L74</f>
        <v>210</v>
      </c>
    </row>
    <row r="75" spans="1:16" x14ac:dyDescent="0.3">
      <c r="A75" s="33"/>
      <c r="B75" s="56" t="s">
        <v>22</v>
      </c>
      <c r="C75" s="56"/>
      <c r="D75" s="35"/>
      <c r="E75" s="36" t="s">
        <v>26</v>
      </c>
      <c r="F75" s="36" t="s">
        <v>29</v>
      </c>
      <c r="G75" s="36" t="s">
        <v>29</v>
      </c>
      <c r="J75" s="33"/>
      <c r="K75" s="34" t="s">
        <v>22</v>
      </c>
      <c r="L75" s="34"/>
      <c r="M75" s="35"/>
      <c r="N75" s="88" t="s">
        <v>26</v>
      </c>
      <c r="O75" s="36" t="s">
        <v>29</v>
      </c>
      <c r="P75" s="36" t="s">
        <v>29</v>
      </c>
    </row>
    <row r="76" spans="1:16" x14ac:dyDescent="0.3">
      <c r="A76" s="57" t="s">
        <v>23</v>
      </c>
      <c r="B76" s="58"/>
      <c r="C76" s="59"/>
      <c r="D76" s="29"/>
      <c r="E76" s="29">
        <f>E69-E74</f>
        <v>-106</v>
      </c>
      <c r="F76" s="29">
        <f>F69-F74</f>
        <v>669</v>
      </c>
      <c r="G76" s="31">
        <f>G69-G74</f>
        <v>1269</v>
      </c>
      <c r="J76" s="57" t="s">
        <v>23</v>
      </c>
      <c r="K76" s="58"/>
      <c r="L76" s="59"/>
      <c r="M76" s="29"/>
      <c r="N76" s="29">
        <f>N69-N74</f>
        <v>-201</v>
      </c>
      <c r="O76" s="29">
        <f>O69-O74</f>
        <v>1624</v>
      </c>
      <c r="P76" s="29">
        <f>P69-P74</f>
        <v>3124</v>
      </c>
    </row>
    <row r="77" spans="1:16" x14ac:dyDescent="0.3">
      <c r="A77" s="40"/>
      <c r="B77" s="40"/>
      <c r="C77" s="51"/>
      <c r="D77" s="52"/>
      <c r="E77" s="18"/>
      <c r="F77" s="18"/>
      <c r="G77" s="18"/>
      <c r="J77" s="40"/>
      <c r="K77" s="40"/>
      <c r="L77" s="40"/>
      <c r="M77" s="41"/>
      <c r="N77" s="42"/>
      <c r="O77" s="42"/>
      <c r="P77" s="42"/>
    </row>
    <row r="78" spans="1:16" x14ac:dyDescent="0.3">
      <c r="A78" s="10" t="s">
        <v>57</v>
      </c>
      <c r="B78" s="10"/>
      <c r="C78" s="11"/>
      <c r="D78" s="18"/>
      <c r="E78" s="18"/>
      <c r="F78" s="18"/>
      <c r="G78" s="18"/>
      <c r="J78" s="90" t="s">
        <v>65</v>
      </c>
      <c r="K78" s="89"/>
      <c r="L78" s="11"/>
      <c r="M78" s="18"/>
      <c r="N78" s="18"/>
      <c r="O78" s="18"/>
      <c r="P78" s="18"/>
    </row>
    <row r="79" spans="1:16" x14ac:dyDescent="0.3">
      <c r="A79" s="11"/>
      <c r="B79" s="11" t="s">
        <v>19</v>
      </c>
      <c r="C79" s="17">
        <v>450</v>
      </c>
      <c r="D79" s="18"/>
      <c r="E79" s="18"/>
      <c r="F79" s="18"/>
      <c r="G79" s="18"/>
      <c r="J79" s="11"/>
      <c r="K79" s="11" t="s">
        <v>19</v>
      </c>
      <c r="L79" s="17">
        <v>500</v>
      </c>
      <c r="M79" s="18"/>
      <c r="N79" s="18"/>
      <c r="O79" s="18"/>
      <c r="P79" s="18"/>
    </row>
    <row r="80" spans="1:16" x14ac:dyDescent="0.3">
      <c r="A80" s="11"/>
      <c r="B80" s="11" t="s">
        <v>20</v>
      </c>
      <c r="C80" s="17">
        <v>0</v>
      </c>
      <c r="D80" s="18"/>
      <c r="E80" s="11"/>
      <c r="F80" s="11"/>
      <c r="G80" s="11"/>
      <c r="J80" s="11"/>
      <c r="K80" s="11" t="s">
        <v>20</v>
      </c>
      <c r="L80" s="17">
        <v>0</v>
      </c>
      <c r="M80" s="18"/>
      <c r="N80" s="18"/>
      <c r="O80" s="18"/>
      <c r="P80" s="18"/>
    </row>
    <row r="81" spans="1:16" x14ac:dyDescent="0.3">
      <c r="A81" s="11"/>
      <c r="B81" s="11" t="s">
        <v>21</v>
      </c>
      <c r="C81" s="17">
        <f>C79-C80</f>
        <v>450</v>
      </c>
      <c r="D81" s="17"/>
      <c r="E81" s="17">
        <f>C81</f>
        <v>450</v>
      </c>
      <c r="F81" s="17">
        <f>C81</f>
        <v>450</v>
      </c>
      <c r="G81" s="17">
        <f>C81</f>
        <v>450</v>
      </c>
      <c r="J81" s="11"/>
      <c r="K81" s="11" t="s">
        <v>21</v>
      </c>
      <c r="L81" s="17">
        <f>L79-L80</f>
        <v>500</v>
      </c>
      <c r="M81" s="17"/>
      <c r="N81" s="17">
        <f>L81</f>
        <v>500</v>
      </c>
      <c r="O81" s="17">
        <f>L81</f>
        <v>500</v>
      </c>
      <c r="P81" s="48">
        <f>L81</f>
        <v>500</v>
      </c>
    </row>
    <row r="82" spans="1:16" x14ac:dyDescent="0.3">
      <c r="A82" s="33"/>
      <c r="B82" s="56" t="s">
        <v>22</v>
      </c>
      <c r="C82" s="56"/>
      <c r="D82" s="35"/>
      <c r="E82" s="36" t="s">
        <v>26</v>
      </c>
      <c r="F82" s="36" t="s">
        <v>29</v>
      </c>
      <c r="G82" s="36" t="s">
        <v>29</v>
      </c>
      <c r="J82" s="33"/>
      <c r="K82" s="34" t="s">
        <v>22</v>
      </c>
      <c r="L82" s="34"/>
      <c r="M82" s="35"/>
      <c r="N82" s="88" t="s">
        <v>26</v>
      </c>
      <c r="O82" s="36" t="s">
        <v>29</v>
      </c>
      <c r="P82" s="36" t="s">
        <v>29</v>
      </c>
    </row>
    <row r="83" spans="1:16" x14ac:dyDescent="0.3">
      <c r="A83" s="57" t="s">
        <v>23</v>
      </c>
      <c r="B83" s="58"/>
      <c r="C83" s="59"/>
      <c r="D83" s="29"/>
      <c r="E83" s="29">
        <f>E76-E81</f>
        <v>-556</v>
      </c>
      <c r="F83" s="29">
        <f>F76-F81</f>
        <v>219</v>
      </c>
      <c r="G83" s="31">
        <f>G76-G81</f>
        <v>819</v>
      </c>
      <c r="J83" s="57" t="s">
        <v>23</v>
      </c>
      <c r="K83" s="58"/>
      <c r="L83" s="59"/>
      <c r="M83" s="29"/>
      <c r="N83" s="29">
        <f>N76-N81</f>
        <v>-701</v>
      </c>
      <c r="O83" s="29">
        <f>O76-O81</f>
        <v>1124</v>
      </c>
      <c r="P83" s="29">
        <f>P76-P81</f>
        <v>2624</v>
      </c>
    </row>
    <row r="84" spans="1:16" x14ac:dyDescent="0.3">
      <c r="A84" s="40"/>
      <c r="B84" s="40"/>
      <c r="C84" s="51"/>
      <c r="D84" s="52"/>
      <c r="E84" s="18"/>
      <c r="F84" s="18"/>
      <c r="G84" s="18"/>
      <c r="J84" s="40"/>
      <c r="K84" s="40"/>
      <c r="L84" s="40"/>
      <c r="M84" s="41"/>
      <c r="N84" s="42"/>
      <c r="O84" s="42"/>
      <c r="P84" s="42"/>
    </row>
    <row r="85" spans="1:16" x14ac:dyDescent="0.3">
      <c r="A85" s="10" t="s">
        <v>58</v>
      </c>
      <c r="B85" s="10"/>
      <c r="C85" s="11"/>
      <c r="D85" s="18"/>
      <c r="E85" s="18"/>
      <c r="F85" s="18"/>
      <c r="G85" s="18"/>
      <c r="J85" s="90" t="s">
        <v>66</v>
      </c>
      <c r="K85" s="89"/>
      <c r="L85" s="11"/>
      <c r="M85" s="18"/>
      <c r="N85" s="18"/>
      <c r="O85" s="18"/>
      <c r="P85" s="18"/>
    </row>
    <row r="86" spans="1:16" x14ac:dyDescent="0.3">
      <c r="A86" s="11"/>
      <c r="B86" s="11" t="s">
        <v>19</v>
      </c>
      <c r="C86" s="17">
        <v>500</v>
      </c>
      <c r="D86" s="18"/>
      <c r="E86" s="18"/>
      <c r="F86" s="18"/>
      <c r="G86" s="18"/>
      <c r="J86" s="11"/>
      <c r="K86" s="11" t="s">
        <v>19</v>
      </c>
      <c r="L86" s="17">
        <v>800</v>
      </c>
      <c r="M86" s="18"/>
      <c r="N86" s="18"/>
      <c r="O86" s="18"/>
      <c r="P86" s="18"/>
    </row>
    <row r="87" spans="1:16" x14ac:dyDescent="0.3">
      <c r="A87" s="11"/>
      <c r="B87" s="11" t="s">
        <v>20</v>
      </c>
      <c r="C87" s="17">
        <v>250</v>
      </c>
      <c r="D87" s="18"/>
      <c r="E87" s="11"/>
      <c r="F87" s="11"/>
      <c r="G87" s="11"/>
      <c r="J87" s="11"/>
      <c r="K87" s="11" t="s">
        <v>20</v>
      </c>
      <c r="L87" s="17">
        <v>600</v>
      </c>
      <c r="M87" s="18"/>
      <c r="N87" s="18"/>
      <c r="O87" s="18"/>
      <c r="P87" s="18"/>
    </row>
    <row r="88" spans="1:16" x14ac:dyDescent="0.3">
      <c r="A88" s="11"/>
      <c r="B88" s="11" t="s">
        <v>21</v>
      </c>
      <c r="C88" s="17">
        <f>C86-C87</f>
        <v>250</v>
      </c>
      <c r="D88" s="17"/>
      <c r="E88" s="17">
        <f>C88</f>
        <v>250</v>
      </c>
      <c r="F88" s="17">
        <f>C88</f>
        <v>250</v>
      </c>
      <c r="G88" s="17">
        <f>C88</f>
        <v>250</v>
      </c>
      <c r="J88" s="11"/>
      <c r="K88" s="11" t="s">
        <v>21</v>
      </c>
      <c r="L88" s="17">
        <f>L86-L87</f>
        <v>200</v>
      </c>
      <c r="M88" s="17"/>
      <c r="N88" s="17">
        <f>L88</f>
        <v>200</v>
      </c>
      <c r="O88" s="17">
        <f>L88</f>
        <v>200</v>
      </c>
      <c r="P88" s="48">
        <f>L88</f>
        <v>200</v>
      </c>
    </row>
    <row r="89" spans="1:16" x14ac:dyDescent="0.3">
      <c r="A89" s="33"/>
      <c r="B89" s="56" t="s">
        <v>22</v>
      </c>
      <c r="C89" s="56"/>
      <c r="D89" s="35"/>
      <c r="E89" s="36" t="s">
        <v>26</v>
      </c>
      <c r="F89" s="36" t="s">
        <v>26</v>
      </c>
      <c r="G89" s="36" t="s">
        <v>29</v>
      </c>
      <c r="J89" s="33"/>
      <c r="K89" s="34" t="s">
        <v>22</v>
      </c>
      <c r="L89" s="34"/>
      <c r="M89" s="35"/>
      <c r="N89" s="88" t="s">
        <v>26</v>
      </c>
      <c r="O89" s="36" t="s">
        <v>29</v>
      </c>
      <c r="P89" s="36" t="s">
        <v>29</v>
      </c>
    </row>
    <row r="90" spans="1:16" x14ac:dyDescent="0.3">
      <c r="A90" s="57" t="s">
        <v>23</v>
      </c>
      <c r="B90" s="58"/>
      <c r="C90" s="59"/>
      <c r="D90" s="29"/>
      <c r="E90" s="29">
        <f>E83-E88</f>
        <v>-806</v>
      </c>
      <c r="F90" s="29">
        <f>F83-F88</f>
        <v>-31</v>
      </c>
      <c r="G90" s="29">
        <f>G83-G88</f>
        <v>569</v>
      </c>
      <c r="J90" s="57" t="s">
        <v>23</v>
      </c>
      <c r="K90" s="58"/>
      <c r="L90" s="59"/>
      <c r="M90" s="29"/>
      <c r="N90" s="29">
        <f>N83-N88</f>
        <v>-901</v>
      </c>
      <c r="O90" s="29">
        <f>O83-O88</f>
        <v>924</v>
      </c>
      <c r="P90" s="29">
        <f>P83-P88</f>
        <v>2424</v>
      </c>
    </row>
    <row r="91" spans="1:16" x14ac:dyDescent="0.3">
      <c r="A91" s="82"/>
      <c r="B91" s="82"/>
      <c r="C91" s="82"/>
      <c r="D91" s="83"/>
      <c r="E91" s="84"/>
      <c r="F91" s="84"/>
      <c r="G91" s="84"/>
      <c r="J91" s="40"/>
      <c r="K91" s="40"/>
      <c r="L91" s="40"/>
      <c r="M91" s="41"/>
      <c r="N91" s="42"/>
      <c r="O91" s="42"/>
      <c r="P91" s="42"/>
    </row>
    <row r="92" spans="1:16" x14ac:dyDescent="0.3">
      <c r="C92" s="20"/>
      <c r="D92" s="19"/>
      <c r="J92" s="90" t="s">
        <v>67</v>
      </c>
      <c r="K92" s="89"/>
      <c r="L92" s="11"/>
      <c r="M92" s="18"/>
      <c r="N92" s="18"/>
      <c r="O92" s="18"/>
      <c r="P92" s="18"/>
    </row>
    <row r="93" spans="1:16" x14ac:dyDescent="0.3">
      <c r="A93" s="53" t="s">
        <v>42</v>
      </c>
      <c r="B93" s="54"/>
      <c r="C93" s="55"/>
      <c r="D93" s="17"/>
      <c r="E93" s="18">
        <f>E69</f>
        <v>269</v>
      </c>
      <c r="F93" s="18">
        <f>F83</f>
        <v>219</v>
      </c>
      <c r="G93" s="18">
        <f>G90</f>
        <v>569</v>
      </c>
      <c r="J93" s="11"/>
      <c r="K93" s="11" t="s">
        <v>19</v>
      </c>
      <c r="L93" s="17">
        <v>300</v>
      </c>
      <c r="M93" s="18"/>
      <c r="N93" s="18"/>
      <c r="O93" s="18"/>
      <c r="P93" s="18"/>
    </row>
    <row r="94" spans="1:16" x14ac:dyDescent="0.3">
      <c r="C94" s="20"/>
      <c r="D94" s="19"/>
      <c r="E94" s="20"/>
      <c r="F94" s="20"/>
      <c r="G94" s="21"/>
      <c r="J94" s="11"/>
      <c r="K94" s="11" t="s">
        <v>20</v>
      </c>
      <c r="L94" s="17">
        <v>0</v>
      </c>
      <c r="M94" s="18"/>
      <c r="N94" s="18"/>
      <c r="O94" s="18"/>
      <c r="P94" s="18"/>
    </row>
    <row r="95" spans="1:16" x14ac:dyDescent="0.3">
      <c r="C95" s="20"/>
      <c r="D95" s="19"/>
      <c r="E95" s="20"/>
      <c r="F95" s="20"/>
      <c r="G95" s="21"/>
      <c r="J95" s="11"/>
      <c r="K95" s="11" t="s">
        <v>21</v>
      </c>
      <c r="L95" s="17">
        <f>L93-L94</f>
        <v>300</v>
      </c>
      <c r="M95" s="17"/>
      <c r="N95" s="17">
        <f>L95</f>
        <v>300</v>
      </c>
      <c r="O95" s="17">
        <f>L95</f>
        <v>300</v>
      </c>
      <c r="P95" s="48">
        <f>L95</f>
        <v>300</v>
      </c>
    </row>
    <row r="96" spans="1:16" x14ac:dyDescent="0.3">
      <c r="C96" s="20"/>
      <c r="D96" s="19"/>
      <c r="E96" s="2"/>
      <c r="F96" s="2"/>
      <c r="G96" s="6"/>
      <c r="J96" s="33"/>
      <c r="K96" s="34" t="s">
        <v>22</v>
      </c>
      <c r="L96" s="34"/>
      <c r="M96" s="35"/>
      <c r="N96" s="88" t="s">
        <v>26</v>
      </c>
      <c r="O96" s="36" t="s">
        <v>29</v>
      </c>
      <c r="P96" s="36" t="s">
        <v>29</v>
      </c>
    </row>
    <row r="97" spans="4:16" x14ac:dyDescent="0.3">
      <c r="D97" s="7"/>
      <c r="E97" s="8"/>
      <c r="F97" s="8"/>
      <c r="G97" s="9"/>
      <c r="J97" s="57" t="s">
        <v>23</v>
      </c>
      <c r="K97" s="58"/>
      <c r="L97" s="59"/>
      <c r="M97" s="29"/>
      <c r="N97" s="29">
        <f>N90-N95</f>
        <v>-1201</v>
      </c>
      <c r="O97" s="29">
        <f>O90-O95</f>
        <v>624</v>
      </c>
      <c r="P97" s="29">
        <f>P90-P95</f>
        <v>2124</v>
      </c>
    </row>
    <row r="98" spans="4:16" x14ac:dyDescent="0.3">
      <c r="J98" s="85"/>
      <c r="K98" s="85"/>
      <c r="L98" s="86"/>
      <c r="M98" s="87"/>
      <c r="N98" s="85"/>
      <c r="O98" s="85"/>
      <c r="P98" s="85"/>
    </row>
    <row r="99" spans="4:16" x14ac:dyDescent="0.3">
      <c r="J99" s="53" t="s">
        <v>41</v>
      </c>
      <c r="K99" s="54"/>
      <c r="L99" s="55"/>
      <c r="M99" s="17"/>
      <c r="N99" s="18">
        <f>N69</f>
        <v>9</v>
      </c>
      <c r="O99" s="18">
        <f>O97</f>
        <v>624</v>
      </c>
      <c r="P99" s="18">
        <f>P97</f>
        <v>2124</v>
      </c>
    </row>
    <row r="100" spans="4:16" x14ac:dyDescent="0.3">
      <c r="L100" s="20"/>
      <c r="M100" s="19"/>
      <c r="N100" s="20"/>
      <c r="O100" s="20"/>
      <c r="P100" s="21"/>
    </row>
    <row r="101" spans="4:16" x14ac:dyDescent="0.3">
      <c r="L101" s="20"/>
      <c r="M101" s="19"/>
      <c r="N101" s="20"/>
      <c r="O101" s="20"/>
      <c r="P101" s="21"/>
    </row>
    <row r="102" spans="4:16" x14ac:dyDescent="0.3">
      <c r="L102" s="20"/>
      <c r="M102" s="19"/>
      <c r="N102" s="2"/>
      <c r="O102" s="2"/>
      <c r="P102" s="6"/>
    </row>
    <row r="103" spans="4:16" x14ac:dyDescent="0.3">
      <c r="M103" s="7"/>
      <c r="N103" s="8"/>
      <c r="O103" s="8"/>
      <c r="P103" s="9"/>
    </row>
  </sheetData>
  <mergeCells count="70">
    <mergeCell ref="J97:L97"/>
    <mergeCell ref="J62:L62"/>
    <mergeCell ref="J69:L69"/>
    <mergeCell ref="J76:L76"/>
    <mergeCell ref="J83:L83"/>
    <mergeCell ref="J90:L90"/>
    <mergeCell ref="B82:C82"/>
    <mergeCell ref="A83:C83"/>
    <mergeCell ref="B89:C89"/>
    <mergeCell ref="A90:C90"/>
    <mergeCell ref="A19:C19"/>
    <mergeCell ref="J48:L48"/>
    <mergeCell ref="K47:L47"/>
    <mergeCell ref="J26:L26"/>
    <mergeCell ref="J27:L27"/>
    <mergeCell ref="J28:L28"/>
    <mergeCell ref="J30:L30"/>
    <mergeCell ref="J31:L31"/>
    <mergeCell ref="J35:L35"/>
    <mergeCell ref="A30:C30"/>
    <mergeCell ref="A31:C31"/>
    <mergeCell ref="A35:C35"/>
    <mergeCell ref="B40:C40"/>
    <mergeCell ref="J13:L13"/>
    <mergeCell ref="J14:L14"/>
    <mergeCell ref="A41:C41"/>
    <mergeCell ref="J19:L19"/>
    <mergeCell ref="J18:L18"/>
    <mergeCell ref="J20:L20"/>
    <mergeCell ref="J21:L21"/>
    <mergeCell ref="J23:L23"/>
    <mergeCell ref="A20:C20"/>
    <mergeCell ref="A21:C21"/>
    <mergeCell ref="A23:C23"/>
    <mergeCell ref="A26:C26"/>
    <mergeCell ref="A28:C28"/>
    <mergeCell ref="A27:C27"/>
    <mergeCell ref="J32:L32"/>
    <mergeCell ref="J33:L33"/>
    <mergeCell ref="A17:C17"/>
    <mergeCell ref="A18:C18"/>
    <mergeCell ref="J16:L16"/>
    <mergeCell ref="A1:Q1"/>
    <mergeCell ref="A2:Q2"/>
    <mergeCell ref="D6:G6"/>
    <mergeCell ref="A8:C8"/>
    <mergeCell ref="J17:L17"/>
    <mergeCell ref="A10:C10"/>
    <mergeCell ref="A13:C13"/>
    <mergeCell ref="A4:Q4"/>
    <mergeCell ref="A16:C16"/>
    <mergeCell ref="A14:C14"/>
    <mergeCell ref="M6:P6"/>
    <mergeCell ref="J8:L8"/>
    <mergeCell ref="J10:L10"/>
    <mergeCell ref="A93:C93"/>
    <mergeCell ref="B54:C54"/>
    <mergeCell ref="A55:C55"/>
    <mergeCell ref="K40:L40"/>
    <mergeCell ref="J41:L41"/>
    <mergeCell ref="A48:C48"/>
    <mergeCell ref="B47:C47"/>
    <mergeCell ref="J99:L99"/>
    <mergeCell ref="J55:L55"/>
    <mergeCell ref="B61:C61"/>
    <mergeCell ref="A62:C62"/>
    <mergeCell ref="B68:C68"/>
    <mergeCell ref="A69:C69"/>
    <mergeCell ref="B75:C75"/>
    <mergeCell ref="A76:C76"/>
  </mergeCells>
  <conditionalFormatting sqref="A1:Q6 H7:H8 J7:Q8 A7:G14 I7:I28 J9:P33 Q9:Q54 H10:H19 A15:D20 E16:G20 A21:G21 H21:H27 E23:G23 A23:D32 E25:G26 E28:G28 H29:H32 E30:G32 A33:G34 E35:G37 H35:H55 A35:D42 E39:G44 E46:G51 J98:M98 A93 D93 J99 M99 E93:G97 N99:P103 A94:D98 J100:M104 A99:C99 B43:D43 E53:G55 A44:D55 E70:G72 E74:G79 E81:G86 E88:G91 A70:D92 J55 M55:P55 J35:P54 M62:P62 J62 M69:P69 J63:P68 J69 M76:P76 J70:P75 J76 J56:P61 M83:P83 J77:P82 J83 J84:P89 M90:P90 J90 J91:P96 M97:P97 J97">
    <cfRule type="cellIs" dxfId="3" priority="10" operator="lessThan">
      <formula>0</formula>
    </cfRule>
  </conditionalFormatting>
  <conditionalFormatting sqref="A43">
    <cfRule type="cellIs" dxfId="2" priority="3" operator="lessThan">
      <formula>0</formula>
    </cfRule>
  </conditionalFormatting>
  <conditionalFormatting sqref="E56:G58 E60:G62 A56:D62">
    <cfRule type="cellIs" dxfId="1" priority="2" operator="lessThan">
      <formula>0</formula>
    </cfRule>
  </conditionalFormatting>
  <conditionalFormatting sqref="E63:G65 E67:G69 A63:D69">
    <cfRule type="cellIs" dxfId="0" priority="1" operator="lessThan">
      <formula>0</formula>
    </cfRule>
  </conditionalFormatting>
  <pageMargins left="0.7" right="0.7" top="0.75" bottom="0.75" header="0.3" footer="0.3"/>
  <pageSetup paperSize="9" scale="4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Robinson</dc:creator>
  <cp:lastModifiedBy>Rachel Morley</cp:lastModifiedBy>
  <cp:lastPrinted>2026-02-26T19:27:37Z</cp:lastPrinted>
  <dcterms:created xsi:type="dcterms:W3CDTF">2026-01-27T20:35:31Z</dcterms:created>
  <dcterms:modified xsi:type="dcterms:W3CDTF">2026-03-04T18:27:27Z</dcterms:modified>
</cp:coreProperties>
</file>